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C:\SynologyDrive\2 - TECHNIQUE\FERTI\Calculette Agrifix\"/>
    </mc:Choice>
  </mc:AlternateContent>
  <xr:revisionPtr revIDLastSave="0" documentId="13_ncr:1_{A1AF8B7D-F97C-4870-BE5A-41C65109E4EF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 Doses à apporter en Sol et ATS" sheetId="1" r:id="rId1"/>
  </sheets>
  <calcPr calcId="191029" refMode="R1C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5" i="1"/>
  <c r="E15" i="1"/>
  <c r="C16" i="1" l="1"/>
  <c r="C18" i="1"/>
  <c r="C17" i="1"/>
  <c r="E14" i="1"/>
  <c r="E16" i="1" s="1"/>
  <c r="C22" i="1" l="1"/>
  <c r="C19" i="1"/>
  <c r="C20" i="1"/>
  <c r="E17" i="1"/>
  <c r="E19" i="1" s="1"/>
  <c r="E20" i="1" l="1"/>
  <c r="E22" i="1"/>
  <c r="E18" i="1"/>
</calcChain>
</file>

<file path=xl/sharedStrings.xml><?xml version="1.0" encoding="utf-8"?>
<sst xmlns="http://schemas.openxmlformats.org/spreadsheetml/2006/main" count="43" uniqueCount="30">
  <si>
    <t>ENTREE MANUELLE</t>
  </si>
  <si>
    <t>ZONES CALCULEES</t>
  </si>
  <si>
    <t>DOSE D'AZOTE VISEE :</t>
  </si>
  <si>
    <t>Kg N / Ha</t>
  </si>
  <si>
    <t>S390</t>
  </si>
  <si>
    <t>kg N /ha</t>
  </si>
  <si>
    <t>Données basiques (pour les calculs à gauche)</t>
  </si>
  <si>
    <t>kg/ha</t>
  </si>
  <si>
    <t>Poids spécifique (densité)</t>
  </si>
  <si>
    <t>Agrifix</t>
  </si>
  <si>
    <t>Calcul dose d'apport d'Agrifix en fonction de la dose azote visée</t>
  </si>
  <si>
    <t>Mélange pour 100 L de S390</t>
  </si>
  <si>
    <t>L de S390</t>
  </si>
  <si>
    <t>L d'AGRIFIX</t>
  </si>
  <si>
    <t>L/ha S390 + AGRIFIX</t>
  </si>
  <si>
    <t>Doses totales</t>
  </si>
  <si>
    <t>1. Doses d'applications</t>
  </si>
  <si>
    <t xml:space="preserve">Dose AGRIFIX visée </t>
  </si>
  <si>
    <t>%</t>
  </si>
  <si>
    <t>100L</t>
  </si>
  <si>
    <t xml:space="preserve">Unité d'azote </t>
  </si>
  <si>
    <t>100kg</t>
  </si>
  <si>
    <t>kg d'AGRIFIX</t>
  </si>
  <si>
    <t>kg de S390</t>
  </si>
  <si>
    <t>l/ha</t>
  </si>
  <si>
    <t>kg/ha S390 + AGRIFIX</t>
  </si>
  <si>
    <t>kg S /ha</t>
  </si>
  <si>
    <t>Unité de soufre</t>
  </si>
  <si>
    <t>en kg</t>
  </si>
  <si>
    <t>en litre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</si>
</sst>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indexed="8"/>
      <name val="Calibri"/>
    </font>
    <font>
      <b/>
      <sz val="20"/>
      <color indexed="8"/>
      <name val="Calibri"/>
    </font>
    <font>
      <b/>
      <sz val="11"/>
      <color indexed="8"/>
      <name val="Calibri"/>
    </font>
    <font>
      <b/>
      <i/>
      <sz val="11"/>
      <color indexed="8"/>
      <name val="Calibri"/>
    </font>
    <font>
      <i/>
      <sz val="11"/>
      <color indexed="8"/>
      <name val="Calibri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1"/>
      <color theme="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 applyNumberFormat="0" applyFill="0" applyBorder="0" applyProtection="0"/>
    <xf numFmtId="9" fontId="7" fillId="0" borderId="0" applyFont="0" applyFill="0" applyBorder="0" applyAlignment="0" applyProtection="0"/>
  </cellStyleXfs>
  <cellXfs count="88">
    <xf numFmtId="0" fontId="0" fillId="0" borderId="0" xfId="0" applyFont="1" applyAlignment="1"/>
    <xf numFmtId="0" fontId="6" fillId="4" borderId="4" xfId="0" applyNumberFormat="1" applyFont="1" applyFill="1" applyBorder="1" applyAlignment="1">
      <alignment horizontal="center"/>
    </xf>
    <xf numFmtId="0" fontId="0" fillId="2" borderId="8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5" borderId="4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alignment horizontal="center"/>
      <protection locked="0"/>
    </xf>
    <xf numFmtId="0" fontId="0" fillId="0" borderId="4" xfId="0" applyNumberFormat="1" applyFont="1" applyBorder="1" applyAlignment="1" applyProtection="1">
      <protection locked="0"/>
    </xf>
    <xf numFmtId="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49" fontId="2" fillId="2" borderId="4" xfId="0" applyNumberFormat="1" applyFont="1" applyFill="1" applyBorder="1" applyAlignment="1" applyProtection="1">
      <alignment horizontal="left"/>
      <protection locked="0"/>
    </xf>
    <xf numFmtId="0" fontId="0" fillId="2" borderId="4" xfId="0" applyNumberFormat="1" applyFont="1" applyFill="1" applyBorder="1" applyAlignment="1" applyProtection="1">
      <alignment horizontal="left"/>
      <protection locked="0"/>
    </xf>
    <xf numFmtId="0" fontId="0" fillId="2" borderId="3" xfId="0" applyNumberFormat="1" applyFont="1" applyFill="1" applyBorder="1" applyAlignment="1" applyProtection="1">
      <alignment horizontal="left"/>
      <protection locked="0"/>
    </xf>
    <xf numFmtId="0" fontId="5" fillId="5" borderId="4" xfId="0" applyNumberFormat="1" applyFont="1" applyFill="1" applyBorder="1" applyAlignment="1" applyProtection="1">
      <alignment horizontal="left"/>
      <protection locked="0"/>
    </xf>
    <xf numFmtId="0" fontId="0" fillId="2" borderId="10" xfId="0" applyNumberFormat="1" applyFont="1" applyFill="1" applyBorder="1" applyAlignment="1" applyProtection="1">
      <protection locked="0"/>
    </xf>
    <xf numFmtId="2" fontId="0" fillId="0" borderId="4" xfId="1" applyNumberFormat="1" applyFont="1" applyBorder="1" applyAlignment="1" applyProtection="1">
      <protection locked="0"/>
    </xf>
    <xf numFmtId="49" fontId="2" fillId="2" borderId="4" xfId="0" applyNumberFormat="1" applyFont="1" applyFill="1" applyBorder="1" applyAlignment="1" applyProtection="1">
      <alignment vertical="center"/>
      <protection locked="0"/>
    </xf>
    <xf numFmtId="0" fontId="6" fillId="0" borderId="0" xfId="0" applyNumberFormat="1" applyFont="1" applyAlignment="1" applyProtection="1">
      <protection locked="0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Alignment="1" applyProtection="1">
      <alignment horizontal="left"/>
      <protection locked="0"/>
    </xf>
    <xf numFmtId="0" fontId="0" fillId="2" borderId="2" xfId="0" applyNumberFormat="1" applyFont="1" applyFill="1" applyBorder="1" applyAlignment="1" applyProtection="1">
      <alignment horizontal="left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left"/>
      <protection locked="0"/>
    </xf>
    <xf numFmtId="0" fontId="0" fillId="2" borderId="7" xfId="0" applyNumberFormat="1" applyFont="1" applyFill="1" applyBorder="1" applyAlignment="1" applyProtection="1">
      <alignment horizontal="left"/>
      <protection locked="0"/>
    </xf>
    <xf numFmtId="49" fontId="2" fillId="4" borderId="6" xfId="0" applyNumberFormat="1" applyFont="1" applyFill="1" applyBorder="1" applyAlignment="1" applyProtection="1">
      <alignment horizontal="center"/>
      <protection locked="0"/>
    </xf>
    <xf numFmtId="49" fontId="0" fillId="3" borderId="6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ont="1" applyFill="1" applyBorder="1" applyAlignment="1" applyProtection="1"/>
    <xf numFmtId="0" fontId="0" fillId="5" borderId="4" xfId="0" applyNumberFormat="1" applyFont="1" applyFill="1" applyBorder="1" applyAlignment="1" applyProtection="1"/>
    <xf numFmtId="0" fontId="3" fillId="2" borderId="4" xfId="0" applyNumberFormat="1" applyFont="1" applyFill="1" applyBorder="1" applyAlignment="1" applyProtection="1">
      <alignment horizontal="left"/>
    </xf>
    <xf numFmtId="0" fontId="0" fillId="2" borderId="4" xfId="0" applyNumberFormat="1" applyFont="1" applyFill="1" applyBorder="1" applyAlignment="1" applyProtection="1">
      <alignment horizontal="center"/>
    </xf>
    <xf numFmtId="0" fontId="5" fillId="2" borderId="19" xfId="0" applyNumberFormat="1" applyFont="1" applyFill="1" applyBorder="1" applyAlignment="1" applyProtection="1">
      <alignment horizontal="center"/>
    </xf>
    <xf numFmtId="0" fontId="5" fillId="2" borderId="20" xfId="0" applyNumberFormat="1" applyFont="1" applyFill="1" applyBorder="1" applyAlignment="1" applyProtection="1">
      <alignment horizontal="center"/>
    </xf>
    <xf numFmtId="0" fontId="0" fillId="5" borderId="4" xfId="0" applyNumberFormat="1" applyFont="1" applyFill="1" applyBorder="1" applyAlignment="1" applyProtection="1">
      <alignment horizontal="center"/>
    </xf>
    <xf numFmtId="49" fontId="2" fillId="2" borderId="4" xfId="0" applyNumberFormat="1" applyFont="1" applyFill="1" applyBorder="1" applyAlignment="1" applyProtection="1">
      <alignment horizontal="left"/>
    </xf>
    <xf numFmtId="0" fontId="0" fillId="2" borderId="4" xfId="0" applyNumberFormat="1" applyFont="1" applyFill="1" applyBorder="1" applyAlignment="1" applyProtection="1">
      <alignment horizontal="left"/>
    </xf>
    <xf numFmtId="49" fontId="2" fillId="2" borderId="13" xfId="0" applyNumberFormat="1" applyFont="1" applyFill="1" applyBorder="1" applyAlignment="1" applyProtection="1">
      <alignment vertical="center"/>
    </xf>
    <xf numFmtId="164" fontId="0" fillId="2" borderId="13" xfId="0" applyNumberFormat="1" applyFont="1" applyFill="1" applyBorder="1" applyAlignment="1" applyProtection="1">
      <alignment horizontal="center" vertical="center"/>
    </xf>
    <xf numFmtId="164" fontId="6" fillId="3" borderId="11" xfId="0" applyNumberFormat="1" applyFont="1" applyFill="1" applyBorder="1" applyAlignment="1" applyProtection="1">
      <alignment horizontal="left"/>
    </xf>
    <xf numFmtId="49" fontId="6" fillId="3" borderId="11" xfId="0" applyNumberFormat="1" applyFont="1" applyFill="1" applyBorder="1" applyAlignment="1" applyProtection="1">
      <alignment horizontal="left"/>
    </xf>
    <xf numFmtId="49" fontId="6" fillId="5" borderId="18" xfId="0" applyNumberFormat="1" applyFont="1" applyFill="1" applyBorder="1" applyAlignment="1" applyProtection="1">
      <alignment horizontal="left"/>
    </xf>
    <xf numFmtId="49" fontId="0" fillId="2" borderId="9" xfId="0" applyNumberFormat="1" applyFont="1" applyFill="1" applyBorder="1" applyAlignment="1" applyProtection="1">
      <alignment horizontal="left"/>
    </xf>
    <xf numFmtId="0" fontId="0" fillId="3" borderId="9" xfId="0" applyNumberFormat="1" applyFont="1" applyFill="1" applyBorder="1" applyAlignment="1" applyProtection="1">
      <alignment horizontal="left"/>
    </xf>
    <xf numFmtId="49" fontId="2" fillId="2" borderId="14" xfId="0" applyNumberFormat="1" applyFont="1" applyFill="1" applyBorder="1" applyAlignment="1" applyProtection="1">
      <alignment vertical="center"/>
    </xf>
    <xf numFmtId="164" fontId="0" fillId="0" borderId="14" xfId="0" applyNumberFormat="1" applyFont="1" applyBorder="1" applyAlignment="1" applyProtection="1">
      <alignment horizontal="center" vertical="center"/>
    </xf>
    <xf numFmtId="164" fontId="2" fillId="3" borderId="12" xfId="0" applyNumberFormat="1" applyFont="1" applyFill="1" applyBorder="1" applyAlignment="1" applyProtection="1">
      <alignment horizontal="left"/>
    </xf>
    <xf numFmtId="49" fontId="5" fillId="3" borderId="12" xfId="0" applyNumberFormat="1" applyFont="1" applyFill="1" applyBorder="1" applyAlignment="1" applyProtection="1">
      <alignment horizontal="left"/>
    </xf>
    <xf numFmtId="49" fontId="2" fillId="5" borderId="18" xfId="0" applyNumberFormat="1" applyFont="1" applyFill="1" applyBorder="1" applyAlignment="1" applyProtection="1">
      <alignment horizontal="left"/>
    </xf>
    <xf numFmtId="164" fontId="4" fillId="2" borderId="13" xfId="0" applyNumberFormat="1" applyFont="1" applyFill="1" applyBorder="1" applyAlignment="1" applyProtection="1">
      <alignment horizontal="center" vertical="center"/>
    </xf>
    <xf numFmtId="164" fontId="0" fillId="2" borderId="14" xfId="0" applyNumberFormat="1" applyFont="1" applyFill="1" applyBorder="1" applyAlignment="1" applyProtection="1">
      <alignment horizontal="center" vertical="center"/>
    </xf>
    <xf numFmtId="49" fontId="2" fillId="5" borderId="4" xfId="0" applyNumberFormat="1" applyFont="1" applyFill="1" applyBorder="1" applyAlignment="1" applyProtection="1">
      <alignment horizontal="left"/>
    </xf>
    <xf numFmtId="0" fontId="10" fillId="2" borderId="4" xfId="0" applyNumberFormat="1" applyFont="1" applyFill="1" applyBorder="1" applyAlignment="1" applyProtection="1">
      <alignment horizontal="left"/>
    </xf>
    <xf numFmtId="49" fontId="5" fillId="2" borderId="13" xfId="0" applyNumberFormat="1" applyFont="1" applyFill="1" applyBorder="1" applyAlignment="1" applyProtection="1">
      <alignment vertical="center"/>
    </xf>
    <xf numFmtId="164" fontId="6" fillId="5" borderId="13" xfId="0" applyNumberFormat="1" applyFont="1" applyFill="1" applyBorder="1" applyAlignment="1" applyProtection="1">
      <alignment horizontal="center" vertical="center"/>
    </xf>
    <xf numFmtId="49" fontId="6" fillId="5" borderId="4" xfId="0" applyNumberFormat="1" applyFont="1" applyFill="1" applyBorder="1" applyAlignment="1" applyProtection="1">
      <alignment horizontal="left"/>
    </xf>
    <xf numFmtId="49" fontId="8" fillId="5" borderId="4" xfId="0" applyNumberFormat="1" applyFont="1" applyFill="1" applyBorder="1" applyAlignment="1" applyProtection="1">
      <alignment horizontal="left"/>
    </xf>
    <xf numFmtId="0" fontId="9" fillId="5" borderId="4" xfId="0" applyNumberFormat="1" applyFont="1" applyFill="1" applyBorder="1" applyAlignment="1" applyProtection="1"/>
    <xf numFmtId="0" fontId="9" fillId="5" borderId="4" xfId="0" applyNumberFormat="1" applyFont="1" applyFill="1" applyBorder="1" applyAlignment="1" applyProtection="1">
      <alignment horizontal="left"/>
    </xf>
    <xf numFmtId="49" fontId="5" fillId="2" borderId="21" xfId="0" applyNumberFormat="1" applyFont="1" applyFill="1" applyBorder="1" applyAlignment="1" applyProtection="1">
      <alignment vertical="center"/>
    </xf>
    <xf numFmtId="164" fontId="0" fillId="2" borderId="21" xfId="0" applyNumberFormat="1" applyFont="1" applyFill="1" applyBorder="1" applyAlignment="1" applyProtection="1">
      <alignment horizontal="center" vertical="center"/>
    </xf>
    <xf numFmtId="164" fontId="6" fillId="3" borderId="25" xfId="0" applyNumberFormat="1" applyFont="1" applyFill="1" applyBorder="1" applyAlignment="1" applyProtection="1">
      <alignment horizontal="left"/>
    </xf>
    <xf numFmtId="164" fontId="6" fillId="5" borderId="21" xfId="0" applyNumberFormat="1" applyFont="1" applyFill="1" applyBorder="1" applyAlignment="1" applyProtection="1">
      <alignment horizontal="center" vertical="center"/>
    </xf>
    <xf numFmtId="49" fontId="6" fillId="3" borderId="25" xfId="0" applyNumberFormat="1" applyFont="1" applyFill="1" applyBorder="1" applyAlignment="1" applyProtection="1">
      <alignment horizontal="left"/>
    </xf>
    <xf numFmtId="49" fontId="9" fillId="5" borderId="4" xfId="0" applyNumberFormat="1" applyFont="1" applyFill="1" applyBorder="1" applyAlignment="1" applyProtection="1">
      <alignment horizontal="left"/>
    </xf>
    <xf numFmtId="164" fontId="5" fillId="3" borderId="17" xfId="0" applyNumberFormat="1" applyFont="1" applyFill="1" applyBorder="1" applyAlignment="1" applyProtection="1">
      <alignment horizontal="left"/>
    </xf>
    <xf numFmtId="164" fontId="6" fillId="5" borderId="14" xfId="0" applyNumberFormat="1" applyFont="1" applyFill="1" applyBorder="1" applyAlignment="1" applyProtection="1">
      <alignment horizontal="center" vertical="center"/>
    </xf>
    <xf numFmtId="49" fontId="5" fillId="5" borderId="4" xfId="0" applyNumberFormat="1" applyFont="1" applyFill="1" applyBorder="1" applyAlignment="1" applyProtection="1">
      <alignment horizontal="left"/>
    </xf>
    <xf numFmtId="164" fontId="0" fillId="2" borderId="22" xfId="0" applyNumberFormat="1" applyFont="1" applyFill="1" applyBorder="1" applyAlignment="1" applyProtection="1">
      <alignment horizontal="center" vertical="center"/>
    </xf>
    <xf numFmtId="164" fontId="5" fillId="3" borderId="15" xfId="0" applyNumberFormat="1" applyFont="1" applyFill="1" applyBorder="1" applyAlignment="1" applyProtection="1">
      <alignment horizontal="left"/>
    </xf>
    <xf numFmtId="164" fontId="0" fillId="0" borderId="21" xfId="0" applyNumberFormat="1" applyFont="1" applyBorder="1" applyAlignment="1" applyProtection="1">
      <alignment horizontal="center" vertical="center"/>
    </xf>
    <xf numFmtId="49" fontId="5" fillId="3" borderId="24" xfId="0" applyNumberFormat="1" applyFont="1" applyFill="1" applyBorder="1" applyAlignment="1" applyProtection="1">
      <alignment horizontal="left"/>
    </xf>
    <xf numFmtId="0" fontId="0" fillId="3" borderId="9" xfId="0" applyNumberFormat="1" applyFont="1" applyFill="1" applyBorder="1" applyAlignment="1" applyProtection="1">
      <alignment horizontal="center"/>
    </xf>
    <xf numFmtId="49" fontId="5" fillId="2" borderId="14" xfId="0" applyNumberFormat="1" applyFont="1" applyFill="1" applyBorder="1" applyAlignment="1" applyProtection="1">
      <alignment vertical="center"/>
    </xf>
    <xf numFmtId="164" fontId="0" fillId="2" borderId="23" xfId="0" applyNumberFormat="1" applyFont="1" applyFill="1" applyBorder="1" applyAlignment="1" applyProtection="1">
      <alignment horizontal="center" vertical="center"/>
    </xf>
    <xf numFmtId="164" fontId="5" fillId="3" borderId="16" xfId="0" applyNumberFormat="1" applyFont="1" applyFill="1" applyBorder="1" applyAlignment="1" applyProtection="1">
      <alignment horizontal="left"/>
    </xf>
    <xf numFmtId="164" fontId="0" fillId="0" borderId="14" xfId="1" applyNumberFormat="1" applyFont="1" applyBorder="1" applyAlignment="1" applyProtection="1">
      <alignment horizontal="center" vertical="center"/>
    </xf>
    <xf numFmtId="49" fontId="5" fillId="3" borderId="16" xfId="0" applyNumberFormat="1" applyFont="1" applyFill="1" applyBorder="1" applyAlignment="1" applyProtection="1">
      <alignment horizontal="left"/>
    </xf>
    <xf numFmtId="164" fontId="0" fillId="3" borderId="9" xfId="0" applyNumberFormat="1" applyFont="1" applyFill="1" applyBorder="1" applyAlignment="1" applyProtection="1">
      <alignment horizontal="center"/>
    </xf>
    <xf numFmtId="0" fontId="0" fillId="0" borderId="0" xfId="0" applyNumberFormat="1" applyFont="1" applyAlignment="1" applyProtection="1"/>
    <xf numFmtId="0" fontId="5" fillId="5" borderId="4" xfId="0" applyNumberFormat="1" applyFont="1" applyFill="1" applyBorder="1" applyAlignment="1" applyProtection="1">
      <alignment horizontal="left"/>
    </xf>
    <xf numFmtId="49" fontId="0" fillId="2" borderId="4" xfId="0" applyNumberFormat="1" applyFont="1" applyFill="1" applyBorder="1" applyAlignment="1" applyProtection="1">
      <alignment horizontal="left"/>
    </xf>
    <xf numFmtId="0" fontId="0" fillId="0" borderId="4" xfId="0" applyNumberFormat="1" applyFont="1" applyFill="1" applyBorder="1" applyAlignment="1" applyProtection="1">
      <alignment horizontal="left"/>
    </xf>
    <xf numFmtId="49" fontId="0" fillId="2" borderId="4" xfId="0" applyNumberFormat="1" applyFont="1" applyFill="1" applyBorder="1" applyAlignment="1" applyProtection="1">
      <alignment horizontal="left" vertical="center"/>
      <protection locked="0"/>
    </xf>
    <xf numFmtId="164" fontId="0" fillId="5" borderId="4" xfId="0" applyNumberFormat="1" applyFont="1" applyFill="1" applyBorder="1" applyAlignment="1" applyProtection="1">
      <alignment horizontal="left" vertical="center"/>
      <protection locked="0"/>
    </xf>
    <xf numFmtId="14" fontId="0" fillId="5" borderId="4" xfId="0" applyNumberFormat="1" applyFont="1" applyFill="1" applyBorder="1" applyAlignment="1" applyProtection="1">
      <alignment horizontal="left" vertical="center"/>
      <protection locked="0"/>
    </xf>
    <xf numFmtId="0" fontId="0" fillId="0" borderId="4" xfId="0" applyNumberFormat="1" applyFont="1" applyBorder="1" applyAlignment="1" applyProtection="1"/>
  </cellXfs>
  <cellStyles count="2">
    <cellStyle name="Normal" xfId="0" builtinId="0"/>
    <cellStyle name="Pourcentage" xfId="1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DE9D9"/>
      <rgbColor rgb="FFDAEEF3"/>
      <rgbColor rgb="FFAAAAA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hème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Y31"/>
  <sheetViews>
    <sheetView showGridLines="0" tabSelected="1" topLeftCell="B1" zoomScale="99" workbookViewId="0">
      <selection activeCell="H6" sqref="H6"/>
    </sheetView>
  </sheetViews>
  <sheetFormatPr baseColWidth="10" defaultColWidth="11.44140625" defaultRowHeight="14.4" customHeight="1" x14ac:dyDescent="0.3"/>
  <cols>
    <col min="1" max="1" width="2.6640625" style="7" customWidth="1"/>
    <col min="2" max="2" width="24.6640625" style="7" customWidth="1"/>
    <col min="3" max="3" width="12.44140625" style="7" customWidth="1"/>
    <col min="4" max="4" width="24.6640625" style="7" customWidth="1"/>
    <col min="5" max="5" width="14.33203125" style="7" customWidth="1"/>
    <col min="6" max="6" width="20.109375" style="7" customWidth="1"/>
    <col min="7" max="7" width="3.33203125" style="7" customWidth="1"/>
    <col min="8" max="8" width="20.109375" style="7" customWidth="1"/>
    <col min="9" max="9" width="9.6640625" style="7" customWidth="1"/>
    <col min="10" max="259" width="11.44140625" style="7" customWidth="1"/>
    <col min="260" max="16384" width="11.44140625" style="8"/>
  </cols>
  <sheetData>
    <row r="1" spans="1:259" ht="14.4" customHeight="1" x14ac:dyDescent="0.3">
      <c r="A1" s="20"/>
      <c r="B1" s="21"/>
      <c r="C1" s="21"/>
      <c r="D1" s="21"/>
      <c r="E1" s="21"/>
      <c r="F1" s="21"/>
      <c r="G1" s="10"/>
      <c r="H1" s="10"/>
      <c r="I1" s="84"/>
      <c r="J1" s="85"/>
      <c r="K1" s="10"/>
      <c r="L1" s="6"/>
    </row>
    <row r="2" spans="1:259" ht="17.399999999999999" customHeight="1" x14ac:dyDescent="0.3">
      <c r="A2" s="11"/>
      <c r="C2" s="10"/>
      <c r="D2" s="10"/>
      <c r="E2" s="10"/>
      <c r="F2" s="10"/>
      <c r="G2" s="10"/>
      <c r="H2" s="10"/>
      <c r="I2" s="84"/>
      <c r="J2" s="86"/>
      <c r="K2" s="10"/>
      <c r="L2" s="6"/>
    </row>
    <row r="3" spans="1:259" ht="40.950000000000003" customHeight="1" x14ac:dyDescent="0.3">
      <c r="A3" s="11"/>
      <c r="B3" s="22" t="s">
        <v>10</v>
      </c>
      <c r="C3" s="23"/>
      <c r="D3" s="23"/>
      <c r="E3" s="23"/>
      <c r="F3" s="23"/>
      <c r="G3" s="23"/>
      <c r="H3" s="23"/>
      <c r="I3" s="23"/>
      <c r="J3" s="23"/>
      <c r="K3" s="10"/>
      <c r="L3" s="6"/>
    </row>
    <row r="4" spans="1:259" ht="14.4" customHeight="1" x14ac:dyDescent="0.3">
      <c r="A4" s="11"/>
      <c r="B4" s="24"/>
      <c r="C4" s="10"/>
      <c r="D4" s="10"/>
      <c r="E4" s="10"/>
      <c r="F4" s="10"/>
      <c r="G4" s="10"/>
      <c r="H4" s="10"/>
      <c r="J4" s="6"/>
      <c r="K4" s="10"/>
      <c r="L4" s="6"/>
    </row>
    <row r="5" spans="1:259" ht="15" customHeight="1" x14ac:dyDescent="0.3">
      <c r="A5" s="25"/>
      <c r="B5" s="26" t="s">
        <v>0</v>
      </c>
      <c r="C5" s="11"/>
      <c r="D5" s="5"/>
      <c r="E5" s="5"/>
      <c r="F5" s="5"/>
      <c r="G5" s="5"/>
      <c r="H5" s="5"/>
      <c r="I5" s="10"/>
      <c r="J5" s="10"/>
      <c r="K5" s="10"/>
      <c r="L5" s="87"/>
    </row>
    <row r="6" spans="1:259" ht="15" customHeight="1" x14ac:dyDescent="0.3">
      <c r="A6" s="25"/>
      <c r="B6" s="27" t="s">
        <v>1</v>
      </c>
      <c r="C6" s="11"/>
      <c r="D6" s="10"/>
      <c r="E6" s="10"/>
      <c r="F6" s="10"/>
      <c r="G6" s="10"/>
      <c r="H6" s="10"/>
      <c r="I6" s="5"/>
      <c r="J6" s="10"/>
      <c r="K6" s="10"/>
      <c r="L6" s="6"/>
    </row>
    <row r="7" spans="1:259" ht="15" customHeight="1" x14ac:dyDescent="0.3">
      <c r="A7" s="11"/>
      <c r="B7" s="28"/>
      <c r="C7" s="10"/>
      <c r="D7" s="10"/>
      <c r="E7" s="10"/>
      <c r="F7" s="10"/>
      <c r="G7" s="10"/>
      <c r="H7" s="10"/>
      <c r="I7" s="5"/>
      <c r="J7" s="10"/>
      <c r="K7" s="10"/>
      <c r="L7" s="6"/>
    </row>
    <row r="8" spans="1:259" ht="15" customHeight="1" x14ac:dyDescent="0.3">
      <c r="A8" s="11"/>
      <c r="B8" s="9" t="s">
        <v>16</v>
      </c>
      <c r="C8" s="10"/>
      <c r="D8" s="10"/>
      <c r="E8" s="10"/>
      <c r="F8" s="10"/>
      <c r="G8" s="10"/>
      <c r="H8" s="10"/>
      <c r="J8" s="6"/>
      <c r="K8" s="6"/>
      <c r="L8" s="6"/>
    </row>
    <row r="9" spans="1:259" ht="14.4" customHeight="1" x14ac:dyDescent="0.3">
      <c r="A9" s="2"/>
      <c r="B9" s="3"/>
      <c r="C9" s="3"/>
      <c r="D9" s="3"/>
      <c r="E9" s="3"/>
      <c r="F9" s="3"/>
      <c r="G9" s="3"/>
      <c r="H9" s="3"/>
      <c r="J9" s="6"/>
      <c r="K9" s="6"/>
      <c r="L9" s="6"/>
    </row>
    <row r="10" spans="1:259" ht="15" customHeight="1" x14ac:dyDescent="0.3">
      <c r="A10" s="2"/>
      <c r="B10" s="19" t="s">
        <v>2</v>
      </c>
      <c r="C10" s="1">
        <v>180</v>
      </c>
      <c r="D10" s="9" t="s">
        <v>3</v>
      </c>
      <c r="E10" s="9"/>
      <c r="F10" s="3"/>
      <c r="G10" s="4"/>
      <c r="H10" s="3"/>
      <c r="J10" s="6"/>
      <c r="K10" s="6"/>
      <c r="L10" s="6"/>
    </row>
    <row r="11" spans="1:259" ht="14.4" customHeight="1" x14ac:dyDescent="0.3">
      <c r="A11" s="2"/>
      <c r="B11" s="19" t="s">
        <v>17</v>
      </c>
      <c r="C11" s="1">
        <v>10</v>
      </c>
      <c r="D11" s="9" t="s">
        <v>18</v>
      </c>
      <c r="E11" s="9"/>
      <c r="F11" s="3"/>
      <c r="G11" s="4"/>
      <c r="H11" s="3"/>
      <c r="I11" s="17" t="s">
        <v>6</v>
      </c>
      <c r="J11" s="18"/>
      <c r="K11" s="5"/>
      <c r="L11" s="6"/>
    </row>
    <row r="12" spans="1:259" ht="14.4" customHeight="1" thickBot="1" x14ac:dyDescent="0.35">
      <c r="A12" s="2"/>
      <c r="B12" s="29"/>
      <c r="C12" s="29"/>
      <c r="D12" s="29"/>
      <c r="E12" s="29"/>
      <c r="F12" s="29"/>
      <c r="G12" s="30"/>
      <c r="H12" s="31"/>
      <c r="I12" s="32"/>
      <c r="J12" s="32"/>
      <c r="K12" s="6"/>
      <c r="IY12" s="8"/>
    </row>
    <row r="13" spans="1:259" ht="14.4" customHeight="1" thickBot="1" x14ac:dyDescent="0.35">
      <c r="A13" s="2"/>
      <c r="B13" s="29"/>
      <c r="C13" s="33" t="s">
        <v>28</v>
      </c>
      <c r="D13" s="34"/>
      <c r="E13" s="33" t="s">
        <v>29</v>
      </c>
      <c r="F13" s="34"/>
      <c r="G13" s="35"/>
      <c r="H13" s="36" t="s">
        <v>8</v>
      </c>
      <c r="I13" s="37"/>
      <c r="J13" s="37"/>
      <c r="K13" s="6"/>
      <c r="IY13" s="8"/>
    </row>
    <row r="14" spans="1:259" ht="14.4" customHeight="1" x14ac:dyDescent="0.3">
      <c r="A14" s="11"/>
      <c r="B14" s="38" t="s">
        <v>4</v>
      </c>
      <c r="C14" s="39">
        <f>C15*(I21/100)</f>
        <v>173.26899881504639</v>
      </c>
      <c r="D14" s="40" t="s">
        <v>5</v>
      </c>
      <c r="E14" s="39">
        <f>E15*(J21/100)</f>
        <v>173.11960542540075</v>
      </c>
      <c r="F14" s="41" t="s">
        <v>5</v>
      </c>
      <c r="G14" s="42"/>
      <c r="H14" s="43" t="s">
        <v>4</v>
      </c>
      <c r="I14" s="44">
        <v>1.3029999999999999</v>
      </c>
      <c r="J14" s="37"/>
      <c r="K14" s="6"/>
      <c r="IY14" s="8"/>
    </row>
    <row r="15" spans="1:259" ht="14.4" customHeight="1" thickBot="1" x14ac:dyDescent="0.35">
      <c r="A15" s="11"/>
      <c r="B15" s="45"/>
      <c r="C15" s="46">
        <f>C10/((I21/100)+((C11/100)*(I22/100)))</f>
        <v>577.56332938348794</v>
      </c>
      <c r="D15" s="47" t="s">
        <v>7</v>
      </c>
      <c r="E15" s="46">
        <f>C10/((J21/100)+((C11/100)*(J22/100)))</f>
        <v>443.89642416769419</v>
      </c>
      <c r="F15" s="48" t="s">
        <v>24</v>
      </c>
      <c r="G15" s="49"/>
      <c r="H15" s="43" t="s">
        <v>9</v>
      </c>
      <c r="I15" s="44">
        <v>1.325</v>
      </c>
      <c r="J15" s="37"/>
      <c r="K15" s="6"/>
      <c r="IY15" s="8"/>
    </row>
    <row r="16" spans="1:259" ht="14.4" customHeight="1" x14ac:dyDescent="0.3">
      <c r="A16" s="11"/>
      <c r="B16" s="38" t="s">
        <v>9</v>
      </c>
      <c r="C16" s="50">
        <f>C10-C14</f>
        <v>6.7310011849536124</v>
      </c>
      <c r="D16" s="40" t="s">
        <v>5</v>
      </c>
      <c r="E16" s="50">
        <f>C10-E14</f>
        <v>6.8803945745992507</v>
      </c>
      <c r="F16" s="41" t="s">
        <v>5</v>
      </c>
      <c r="G16" s="42"/>
      <c r="H16" s="43"/>
      <c r="I16" s="44"/>
      <c r="J16" s="37"/>
      <c r="K16" s="6"/>
      <c r="IY16" s="8"/>
    </row>
    <row r="17" spans="1:259" ht="14.4" customHeight="1" thickBot="1" x14ac:dyDescent="0.35">
      <c r="A17" s="11"/>
      <c r="B17" s="45"/>
      <c r="C17" s="51">
        <f>C16*100/I22</f>
        <v>57.756332938348606</v>
      </c>
      <c r="D17" s="47" t="s">
        <v>7</v>
      </c>
      <c r="E17" s="51">
        <f>E16*100/J22</f>
        <v>44.389642416769362</v>
      </c>
      <c r="F17" s="48" t="s">
        <v>24</v>
      </c>
      <c r="G17" s="52"/>
      <c r="H17" s="53"/>
      <c r="I17" s="53"/>
      <c r="J17" s="53"/>
      <c r="K17" s="6"/>
      <c r="IY17" s="8"/>
    </row>
    <row r="18" spans="1:259" ht="14.4" customHeight="1" x14ac:dyDescent="0.3">
      <c r="A18" s="11"/>
      <c r="B18" s="54" t="s">
        <v>15</v>
      </c>
      <c r="C18" s="39">
        <f>C16+C14</f>
        <v>180</v>
      </c>
      <c r="D18" s="40" t="s">
        <v>5</v>
      </c>
      <c r="E18" s="55">
        <f>E14+E16</f>
        <v>180</v>
      </c>
      <c r="F18" s="41" t="s">
        <v>5</v>
      </c>
      <c r="G18" s="56"/>
      <c r="H18" s="57" t="s">
        <v>27</v>
      </c>
      <c r="I18" s="58"/>
      <c r="J18" s="59"/>
      <c r="K18" s="6"/>
      <c r="IY18" s="8"/>
    </row>
    <row r="19" spans="1:259" ht="14.4" customHeight="1" x14ac:dyDescent="0.3">
      <c r="A19" s="11"/>
      <c r="B19" s="60"/>
      <c r="C19" s="61">
        <f>C17*I19/100</f>
        <v>37.36834741111155</v>
      </c>
      <c r="D19" s="62" t="s">
        <v>26</v>
      </c>
      <c r="E19" s="63">
        <f>E17*J19/100</f>
        <v>38.175092478421654</v>
      </c>
      <c r="F19" s="64" t="s">
        <v>26</v>
      </c>
      <c r="G19" s="56"/>
      <c r="H19" s="65" t="s">
        <v>9</v>
      </c>
      <c r="I19" s="58">
        <v>64.7</v>
      </c>
      <c r="J19" s="59">
        <v>86</v>
      </c>
      <c r="K19" s="6"/>
      <c r="IY19" s="8"/>
    </row>
    <row r="20" spans="1:259" ht="14.4" customHeight="1" thickBot="1" x14ac:dyDescent="0.35">
      <c r="A20" s="11"/>
      <c r="B20" s="60"/>
      <c r="C20" s="61">
        <f>C15+C17</f>
        <v>635.31966232183652</v>
      </c>
      <c r="D20" s="66" t="s">
        <v>25</v>
      </c>
      <c r="E20" s="67">
        <f>E17+E15</f>
        <v>488.28606658446358</v>
      </c>
      <c r="F20" s="48" t="s">
        <v>14</v>
      </c>
      <c r="G20" s="68"/>
      <c r="H20" s="36" t="s">
        <v>20</v>
      </c>
      <c r="I20" s="32" t="s">
        <v>21</v>
      </c>
      <c r="J20" s="32" t="s">
        <v>19</v>
      </c>
      <c r="K20" s="6"/>
      <c r="IY20" s="8"/>
    </row>
    <row r="21" spans="1:259" ht="14.4" customHeight="1" x14ac:dyDescent="0.3">
      <c r="A21" s="11"/>
      <c r="B21" s="54" t="s">
        <v>11</v>
      </c>
      <c r="C21" s="69">
        <v>100</v>
      </c>
      <c r="D21" s="70" t="s">
        <v>23</v>
      </c>
      <c r="E21" s="71">
        <v>100</v>
      </c>
      <c r="F21" s="72" t="s">
        <v>12</v>
      </c>
      <c r="G21" s="68"/>
      <c r="H21" s="43" t="s">
        <v>4</v>
      </c>
      <c r="I21" s="73">
        <v>30</v>
      </c>
      <c r="J21" s="73">
        <v>39</v>
      </c>
      <c r="K21" s="6"/>
      <c r="IY21" s="8"/>
    </row>
    <row r="22" spans="1:259" ht="14.4" customHeight="1" thickBot="1" x14ac:dyDescent="0.35">
      <c r="A22" s="11"/>
      <c r="B22" s="74"/>
      <c r="C22" s="75">
        <f>C17/C15*100</f>
        <v>9.999999999999968</v>
      </c>
      <c r="D22" s="76" t="s">
        <v>22</v>
      </c>
      <c r="E22" s="77">
        <f>E17/E15*100</f>
        <v>9.9999999999999858</v>
      </c>
      <c r="F22" s="78" t="s">
        <v>13</v>
      </c>
      <c r="G22" s="68"/>
      <c r="H22" s="43" t="s">
        <v>9</v>
      </c>
      <c r="I22" s="79">
        <v>11.6541353</v>
      </c>
      <c r="J22" s="73">
        <v>15.5</v>
      </c>
      <c r="K22" s="6"/>
      <c r="IY22" s="8"/>
    </row>
    <row r="23" spans="1:259" ht="14.4" customHeight="1" x14ac:dyDescent="0.3">
      <c r="A23" s="10"/>
      <c r="B23" s="80"/>
      <c r="C23" s="80"/>
      <c r="D23" s="80"/>
      <c r="E23" s="81"/>
      <c r="F23" s="80"/>
      <c r="G23" s="30"/>
      <c r="H23" s="82"/>
      <c r="I23" s="83"/>
      <c r="J23" s="29"/>
      <c r="K23" s="6"/>
      <c r="IY23" s="8"/>
    </row>
    <row r="24" spans="1:259" ht="14.4" customHeight="1" x14ac:dyDescent="0.3">
      <c r="A24" s="13"/>
      <c r="E24" s="12"/>
      <c r="F24" s="3"/>
      <c r="G24" s="4"/>
      <c r="I24" s="6"/>
      <c r="J24" s="6"/>
      <c r="K24" s="6"/>
      <c r="IY24" s="8"/>
    </row>
    <row r="25" spans="1:259" ht="14.4" customHeight="1" x14ac:dyDescent="0.3">
      <c r="B25" s="6"/>
      <c r="C25" s="6"/>
      <c r="F25" s="14"/>
      <c r="G25" s="14"/>
      <c r="IY25" s="8"/>
    </row>
    <row r="26" spans="1:259" ht="14.4" customHeight="1" x14ac:dyDescent="0.3">
      <c r="B26" s="15"/>
      <c r="C26" s="6"/>
    </row>
    <row r="27" spans="1:259" ht="14.4" customHeight="1" x14ac:dyDescent="0.3">
      <c r="B27" s="6"/>
      <c r="C27" s="6"/>
    </row>
    <row r="28" spans="1:259" ht="14.4" customHeight="1" x14ac:dyDescent="0.3">
      <c r="B28" s="6"/>
      <c r="C28" s="6"/>
    </row>
    <row r="29" spans="1:259" ht="14.4" customHeight="1" x14ac:dyDescent="0.3">
      <c r="B29" s="6"/>
      <c r="C29" s="6"/>
    </row>
    <row r="30" spans="1:259" ht="14.4" customHeight="1" x14ac:dyDescent="0.3">
      <c r="B30" s="15"/>
      <c r="C30" s="6"/>
    </row>
    <row r="31" spans="1:259" ht="14.4" customHeight="1" x14ac:dyDescent="0.3">
      <c r="F31" s="16"/>
      <c r="G31" s="16"/>
    </row>
  </sheetData>
  <mergeCells count="4">
    <mergeCell ref="C13:D13"/>
    <mergeCell ref="E13:F13"/>
    <mergeCell ref="I11:J11"/>
    <mergeCell ref="B3:J3"/>
  </mergeCells>
  <pageMargins left="0.7" right="0.7" top="0.75" bottom="0.75" header="0.3" footer="0.3"/>
  <pageSetup orientation="landscape" r:id="rId1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 Doses à apporter en Sol et 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 Olivier</dc:creator>
  <cp:lastModifiedBy>Utilisateur</cp:lastModifiedBy>
  <dcterms:created xsi:type="dcterms:W3CDTF">2016-05-04T06:32:38Z</dcterms:created>
  <dcterms:modified xsi:type="dcterms:W3CDTF">2021-02-15T10:45:44Z</dcterms:modified>
</cp:coreProperties>
</file>